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60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3" i="1"/>
  <c r="B13"/>
  <c r="C12"/>
  <c r="B12"/>
  <c r="C11"/>
  <c r="B11"/>
  <c r="C10"/>
  <c r="B10"/>
  <c r="G3"/>
  <c r="G2"/>
  <c r="F3"/>
  <c r="F2"/>
  <c r="C3"/>
  <c r="C2"/>
  <c r="B3"/>
  <c r="B2"/>
  <c r="I2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Это делала Катя</t>
        </r>
      </text>
    </comment>
  </commentList>
</comments>
</file>

<file path=xl/sharedStrings.xml><?xml version="1.0" encoding="utf-8"?>
<sst xmlns="http://schemas.openxmlformats.org/spreadsheetml/2006/main" count="25" uniqueCount="16">
  <si>
    <t>A</t>
  </si>
  <si>
    <t>Б</t>
  </si>
  <si>
    <t>СТРОГАНИЕ</t>
  </si>
  <si>
    <t>ШЛИФОВКА</t>
  </si>
  <si>
    <t>ПЛАН НА МЕС.</t>
  </si>
  <si>
    <t>Х</t>
  </si>
  <si>
    <t>СМЕНА</t>
  </si>
  <si>
    <t>РАБ ДН.</t>
  </si>
  <si>
    <t>РАБ.ЧАСЫ</t>
  </si>
  <si>
    <t>ТОВАР В ДЕНЬ</t>
  </si>
  <si>
    <t>КОЛИЧЕСТВО ДНЕЙ</t>
  </si>
  <si>
    <t>ФРВ в месяц</t>
  </si>
  <si>
    <t>500 А</t>
  </si>
  <si>
    <t>План по А</t>
  </si>
  <si>
    <t>Резерв</t>
  </si>
  <si>
    <t>Кол.Б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</si>
</sst>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zoomScale="145" zoomScaleNormal="145" workbookViewId="0">
      <selection activeCell="C4" sqref="C4"/>
    </sheetView>
  </sheetViews>
  <sheetFormatPr defaultRowHeight="15"/>
  <cols>
    <col min="1" max="1" width="10.5703125" style="1" customWidth="1"/>
    <col min="2" max="2" width="17.28515625" style="1" customWidth="1"/>
    <col min="3" max="3" width="12.5703125" style="1" customWidth="1"/>
    <col min="4" max="4" width="9.140625" style="1"/>
    <col min="5" max="6" width="12.85546875" style="1" customWidth="1"/>
    <col min="7" max="7" width="12.28515625" style="1" customWidth="1"/>
    <col min="8" max="8" width="9.140625" style="1"/>
    <col min="9" max="9" width="9.7109375" style="1" customWidth="1"/>
    <col min="10" max="16384" width="9.140625" style="1"/>
  </cols>
  <sheetData>
    <row r="1" spans="1:9" ht="30">
      <c r="B1" s="1" t="s">
        <v>2</v>
      </c>
      <c r="C1" s="1" t="s">
        <v>3</v>
      </c>
      <c r="D1" s="1" t="s">
        <v>6</v>
      </c>
      <c r="E1" s="1" t="s">
        <v>4</v>
      </c>
      <c r="F1" s="1" t="s">
        <v>9</v>
      </c>
      <c r="G1" s="1" t="s">
        <v>10</v>
      </c>
      <c r="H1" s="1" t="s">
        <v>7</v>
      </c>
      <c r="I1" s="1" t="s">
        <v>8</v>
      </c>
    </row>
    <row r="2" spans="1:9">
      <c r="A2" s="1" t="s">
        <v>0</v>
      </c>
      <c r="B2" s="1">
        <f>6.2/60</f>
        <v>0.10333333333333333</v>
      </c>
      <c r="C2" s="1">
        <f>13.4/60</f>
        <v>0.22333333333333333</v>
      </c>
      <c r="D2" s="1">
        <v>7.25</v>
      </c>
      <c r="E2" s="1">
        <v>500</v>
      </c>
      <c r="F2" s="1">
        <f>D2/(B2+C2)</f>
        <v>22.19387755102041</v>
      </c>
      <c r="G2" s="1">
        <f>I2/(C2+B2)</f>
        <v>488.26530612244898</v>
      </c>
      <c r="H2" s="1">
        <v>22</v>
      </c>
      <c r="I2" s="1">
        <f>H2*D2</f>
        <v>159.5</v>
      </c>
    </row>
    <row r="3" spans="1:9">
      <c r="A3" s="1" t="s">
        <v>1</v>
      </c>
      <c r="B3" s="1">
        <f>14.6/60</f>
        <v>0.24333333333333332</v>
      </c>
      <c r="C3" s="1">
        <f>8.3/60</f>
        <v>0.13833333333333334</v>
      </c>
      <c r="E3" s="1" t="s">
        <v>5</v>
      </c>
      <c r="F3" s="1">
        <f>D2/(B3+C3)</f>
        <v>18.995633187772928</v>
      </c>
      <c r="G3" s="1">
        <f>I2/(C3+B3)</f>
        <v>417.90393013100436</v>
      </c>
    </row>
    <row r="6" spans="1:9">
      <c r="A6" s="1" t="s">
        <v>13</v>
      </c>
      <c r="B6" s="1">
        <v>500</v>
      </c>
    </row>
    <row r="7" spans="1:9" ht="30">
      <c r="B7" s="1" t="s">
        <v>2</v>
      </c>
      <c r="C7" s="1" t="s">
        <v>3</v>
      </c>
      <c r="E7" s="1" t="s">
        <v>4</v>
      </c>
      <c r="F7" s="1" t="s">
        <v>9</v>
      </c>
      <c r="G7" s="1" t="s">
        <v>10</v>
      </c>
      <c r="H7" s="1" t="s">
        <v>7</v>
      </c>
      <c r="I7" s="1" t="s">
        <v>8</v>
      </c>
    </row>
    <row r="8" spans="1:9">
      <c r="A8" s="1" t="s">
        <v>0</v>
      </c>
      <c r="B8" s="1">
        <v>6.2</v>
      </c>
      <c r="C8" s="1">
        <v>13.4</v>
      </c>
    </row>
    <row r="9" spans="1:9">
      <c r="A9" s="1" t="s">
        <v>1</v>
      </c>
      <c r="B9" s="1">
        <v>14.6</v>
      </c>
      <c r="C9" s="1">
        <v>8.3000000000000007</v>
      </c>
    </row>
    <row r="10" spans="1:9">
      <c r="A10" s="1" t="s">
        <v>12</v>
      </c>
      <c r="B10" s="1">
        <f>B8*B6</f>
        <v>3100</v>
      </c>
      <c r="C10" s="1">
        <f>C8*B6</f>
        <v>6700</v>
      </c>
    </row>
    <row r="11" spans="1:9" ht="30">
      <c r="A11" s="1" t="s">
        <v>11</v>
      </c>
      <c r="B11" s="1">
        <f>(7*60+25)*22</f>
        <v>9790</v>
      </c>
      <c r="C11" s="1">
        <f>(7*60+25)*22</f>
        <v>9790</v>
      </c>
    </row>
    <row r="12" spans="1:9">
      <c r="A12" s="1" t="s">
        <v>14</v>
      </c>
      <c r="B12" s="1">
        <f>B11-B10</f>
        <v>6690</v>
      </c>
      <c r="C12" s="1">
        <f>C11-C10</f>
        <v>3090</v>
      </c>
    </row>
    <row r="13" spans="1:9">
      <c r="A13" s="1" t="s">
        <v>15</v>
      </c>
      <c r="B13" s="1">
        <f>B12/B9</f>
        <v>458.21917808219177</v>
      </c>
      <c r="C13" s="1">
        <f>C12/C9</f>
        <v>372.28915662650599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2011-04-28T06:57:38Z</dcterms:created>
  <dcterms:modified xsi:type="dcterms:W3CDTF">2011-04-28T08:05:37Z</dcterms:modified>
</cp:coreProperties>
</file>